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ndréGW\EXPAVE\Ascurra2021\"/>
    </mc:Choice>
  </mc:AlternateContent>
  <xr:revisionPtr revIDLastSave="0" documentId="13_ncr:1_{C3C7856F-5DF8-474F-8F3B-C04C33D6895C}" xr6:coauthVersionLast="47" xr6:coauthVersionMax="47" xr10:uidLastSave="{00000000-0000-0000-0000-000000000000}"/>
  <bookViews>
    <workbookView xWindow="-108" yWindow="-108" windowWidth="23256" windowHeight="12576" tabRatio="892" activeTab="1" xr2:uid="{1168C096-1D23-40CB-A12D-41BD45C40C1D}"/>
  </bookViews>
  <sheets>
    <sheet name="Expedição" sheetId="11" r:id="rId1"/>
    <sheet name="Aventura" sheetId="18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18" l="1"/>
  <c r="Q15" i="18"/>
  <c r="Q14" i="18"/>
  <c r="Q13" i="18"/>
  <c r="Q12" i="18"/>
  <c r="Q11" i="18"/>
  <c r="Q10" i="18"/>
  <c r="Q9" i="18"/>
  <c r="Q8" i="18"/>
  <c r="Q6" i="18"/>
  <c r="Q5" i="18"/>
  <c r="Q4" i="18"/>
  <c r="Q3" i="18"/>
  <c r="Q2" i="18"/>
  <c r="P9" i="18"/>
  <c r="P10" i="18"/>
  <c r="P11" i="18"/>
  <c r="P12" i="18"/>
  <c r="P13" i="18"/>
  <c r="P14" i="18"/>
  <c r="P15" i="18"/>
  <c r="P16" i="18"/>
  <c r="P8" i="18"/>
  <c r="P3" i="18"/>
  <c r="P4" i="18"/>
  <c r="P5" i="18"/>
  <c r="P6" i="18"/>
  <c r="P2" i="18"/>
  <c r="K16" i="18"/>
  <c r="K9" i="18"/>
  <c r="K10" i="18"/>
  <c r="K11" i="18"/>
  <c r="K12" i="18"/>
  <c r="K13" i="18"/>
  <c r="K14" i="18"/>
  <c r="K15" i="18"/>
  <c r="K8" i="18"/>
  <c r="K3" i="18"/>
  <c r="K4" i="18"/>
  <c r="K5" i="18"/>
  <c r="K6" i="18"/>
  <c r="K2" i="18"/>
  <c r="F9" i="18"/>
  <c r="F10" i="18"/>
  <c r="F11" i="18"/>
  <c r="F12" i="18"/>
  <c r="F13" i="18"/>
  <c r="F14" i="18"/>
  <c r="F15" i="18"/>
  <c r="F16" i="18"/>
  <c r="F8" i="18"/>
  <c r="F3" i="18"/>
  <c r="F4" i="18"/>
  <c r="F5" i="18"/>
  <c r="F6" i="18"/>
  <c r="F2" i="18"/>
  <c r="C16" i="18"/>
  <c r="C15" i="18"/>
  <c r="C14" i="18"/>
  <c r="C13" i="18"/>
  <c r="C12" i="18"/>
  <c r="C11" i="18"/>
  <c r="C10" i="18"/>
  <c r="C9" i="18"/>
  <c r="C8" i="18"/>
  <c r="C6" i="18"/>
  <c r="C5" i="18"/>
  <c r="C4" i="18"/>
  <c r="C3" i="18"/>
  <c r="C2" i="18"/>
  <c r="AB10" i="11"/>
  <c r="AB8" i="11"/>
  <c r="AB5" i="11"/>
  <c r="AB14" i="11"/>
  <c r="AB12" i="11"/>
  <c r="AB11" i="11"/>
  <c r="AB4" i="11"/>
  <c r="AB17" i="11"/>
  <c r="AB16" i="11"/>
  <c r="AB15" i="11"/>
  <c r="AB7" i="11"/>
  <c r="AB3" i="11"/>
  <c r="AB2" i="11"/>
  <c r="Z14" i="11"/>
  <c r="Z12" i="11"/>
  <c r="Z10" i="11"/>
  <c r="Z4" i="11"/>
  <c r="Z8" i="11"/>
  <c r="Z5" i="11"/>
  <c r="Z3" i="11"/>
  <c r="Z11" i="11"/>
  <c r="Z7" i="11"/>
  <c r="Z2" i="11"/>
  <c r="V14" i="11"/>
  <c r="V12" i="11"/>
  <c r="V11" i="11"/>
  <c r="V10" i="11"/>
  <c r="V7" i="11"/>
  <c r="V4" i="11"/>
  <c r="V2" i="11"/>
  <c r="S16" i="11"/>
  <c r="S14" i="11"/>
  <c r="S12" i="11"/>
  <c r="S11" i="11"/>
  <c r="S10" i="11"/>
  <c r="S9" i="11"/>
  <c r="S8" i="11"/>
  <c r="S7" i="11"/>
  <c r="S5" i="11"/>
  <c r="S4" i="11"/>
  <c r="S3" i="11"/>
  <c r="S2" i="11"/>
  <c r="N15" i="11"/>
  <c r="N16" i="11"/>
  <c r="N17" i="11"/>
  <c r="N10" i="11"/>
  <c r="N8" i="11"/>
  <c r="N9" i="11"/>
  <c r="N11" i="11"/>
  <c r="N12" i="11"/>
  <c r="N3" i="11"/>
  <c r="N4" i="11"/>
  <c r="N5" i="11"/>
  <c r="N14" i="11"/>
  <c r="N7" i="11"/>
  <c r="N2" i="11"/>
  <c r="K15" i="11"/>
  <c r="K16" i="11"/>
  <c r="K17" i="11"/>
  <c r="K14" i="11"/>
  <c r="K8" i="11"/>
  <c r="K9" i="11"/>
  <c r="K10" i="11"/>
  <c r="K11" i="11"/>
  <c r="K12" i="11"/>
  <c r="K7" i="11"/>
  <c r="K3" i="11"/>
  <c r="K4" i="11"/>
  <c r="K5" i="11"/>
  <c r="I15" i="11"/>
  <c r="I16" i="11"/>
  <c r="I17" i="11"/>
  <c r="I14" i="11"/>
  <c r="I8" i="11"/>
  <c r="I9" i="11"/>
  <c r="I10" i="11"/>
  <c r="I11" i="11"/>
  <c r="I12" i="11"/>
  <c r="I7" i="11"/>
  <c r="I3" i="11"/>
  <c r="I4" i="11"/>
  <c r="I5" i="11"/>
  <c r="I2" i="11"/>
  <c r="K2" i="11"/>
  <c r="D17" i="11"/>
  <c r="D16" i="11"/>
  <c r="D15" i="11"/>
  <c r="D14" i="11"/>
  <c r="D12" i="11"/>
  <c r="D11" i="11"/>
  <c r="D9" i="11"/>
  <c r="D8" i="11"/>
  <c r="D7" i="11"/>
  <c r="D5" i="11"/>
  <c r="D4" i="11"/>
  <c r="D3" i="11"/>
  <c r="D2" i="11"/>
  <c r="D10" i="11"/>
</calcChain>
</file>

<file path=xl/sharedStrings.xml><?xml version="1.0" encoding="utf-8"?>
<sst xmlns="http://schemas.openxmlformats.org/spreadsheetml/2006/main" count="362" uniqueCount="94">
  <si>
    <t>Observação</t>
  </si>
  <si>
    <t>PC4</t>
  </si>
  <si>
    <t>PC6-AT2</t>
  </si>
  <si>
    <t>PC7-AT3</t>
  </si>
  <si>
    <t>PC8-AT4</t>
  </si>
  <si>
    <t>PC12-AT5</t>
  </si>
  <si>
    <t>PC14-AT6</t>
  </si>
  <si>
    <t>Chegada</t>
  </si>
  <si>
    <t>PC1-AT1</t>
  </si>
  <si>
    <t>PC3-AT2</t>
  </si>
  <si>
    <t>PC2-AT1</t>
  </si>
  <si>
    <t>PC5</t>
  </si>
  <si>
    <t>PC8</t>
  </si>
  <si>
    <t>Kraft Race</t>
  </si>
  <si>
    <t>Bombeiros em Ação</t>
  </si>
  <si>
    <t>Guartelá</t>
  </si>
  <si>
    <t>Açores</t>
  </si>
  <si>
    <t>Malagueta</t>
  </si>
  <si>
    <t>Os Pamonhas</t>
  </si>
  <si>
    <t>Proerd</t>
  </si>
  <si>
    <t>Camellos</t>
  </si>
  <si>
    <t>Malacara Race</t>
  </si>
  <si>
    <t>TamoJunto</t>
  </si>
  <si>
    <t>Pamonhas Audreynalina</t>
  </si>
  <si>
    <t>Pamonhas SturgeWeber</t>
  </si>
  <si>
    <t>Chivunk</t>
  </si>
  <si>
    <t>Panaceia</t>
  </si>
  <si>
    <t>8 ou 80</t>
  </si>
  <si>
    <t>Illuminatis</t>
  </si>
  <si>
    <t>Urutau</t>
  </si>
  <si>
    <t>Kraft Família Avent</t>
  </si>
  <si>
    <t>Bigode´s Fênix</t>
  </si>
  <si>
    <t>Pamonhas Imortais</t>
  </si>
  <si>
    <t>Ipamonhas</t>
  </si>
  <si>
    <t>Pamonhas K3</t>
  </si>
  <si>
    <t>Pamonhas K2</t>
  </si>
  <si>
    <t>Expedição Quartetos</t>
  </si>
  <si>
    <t>Expedição Duplas Masc.</t>
  </si>
  <si>
    <t>Expedição Duplas Mistas</t>
  </si>
  <si>
    <t>PC1</t>
  </si>
  <si>
    <t>Tempo Canoagem</t>
  </si>
  <si>
    <t>PC3V</t>
  </si>
  <si>
    <t>PC5V</t>
  </si>
  <si>
    <t>PC9v</t>
  </si>
  <si>
    <t>PC10v</t>
  </si>
  <si>
    <t>PC11v</t>
  </si>
  <si>
    <t>PC13</t>
  </si>
  <si>
    <t>PC15v</t>
  </si>
  <si>
    <t>PC16v</t>
  </si>
  <si>
    <t>ok</t>
  </si>
  <si>
    <t>Fênix</t>
  </si>
  <si>
    <t>Largada:</t>
  </si>
  <si>
    <t>todos</t>
  </si>
  <si>
    <t>6 Prismas</t>
  </si>
  <si>
    <t>Penalização</t>
  </si>
  <si>
    <t>Pegou  PC11 fora da ordem</t>
  </si>
  <si>
    <t>Tempo Trekking 2</t>
  </si>
  <si>
    <t>Tempo Trekking 1</t>
  </si>
  <si>
    <t>Tempo MTB 1</t>
  </si>
  <si>
    <t>ok*</t>
  </si>
  <si>
    <t>Tempo MTB 2</t>
  </si>
  <si>
    <t>-</t>
  </si>
  <si>
    <t>Corte 1: 17h</t>
  </si>
  <si>
    <t>Segue para</t>
  </si>
  <si>
    <t>Optou pelo corte 1 no PC12-AT5</t>
  </si>
  <si>
    <t>Tempo Trekking 3</t>
  </si>
  <si>
    <t>Desistência</t>
  </si>
  <si>
    <t>Corte 2: 17:10h</t>
  </si>
  <si>
    <t>Tempo MTB 3</t>
  </si>
  <si>
    <t>Tempo Total</t>
  </si>
  <si>
    <t>Desistência 2 membros na última bike</t>
  </si>
  <si>
    <t>Classificação Final</t>
  </si>
  <si>
    <t>1º</t>
  </si>
  <si>
    <t>2º</t>
  </si>
  <si>
    <t>3º</t>
  </si>
  <si>
    <t>4º</t>
  </si>
  <si>
    <t>3°</t>
  </si>
  <si>
    <t>5º</t>
  </si>
  <si>
    <t>Retornaram após PC10v</t>
  </si>
  <si>
    <t>Aventura Duplas Masc</t>
  </si>
  <si>
    <t>Aventura Duplas Mistas</t>
  </si>
  <si>
    <t>PC2p</t>
  </si>
  <si>
    <t>PC4v</t>
  </si>
  <si>
    <t>PC6v</t>
  </si>
  <si>
    <t>PC9p</t>
  </si>
  <si>
    <t>PC10p</t>
  </si>
  <si>
    <t>Santa Rita 1</t>
  </si>
  <si>
    <t>Santa Rita 2</t>
  </si>
  <si>
    <t>Tempo Bike</t>
  </si>
  <si>
    <t>Tempo Final</t>
  </si>
  <si>
    <t>Classificação</t>
  </si>
  <si>
    <t>6º</t>
  </si>
  <si>
    <t>7º</t>
  </si>
  <si>
    <t>8º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</si>
</sst>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0" fontId="2" fillId="0" borderId="1" xfId="0" applyNumberFormat="1" applyFont="1" applyBorder="1" applyAlignment="1">
      <alignment horizontal="center"/>
    </xf>
    <xf numFmtId="20" fontId="2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0" fontId="2" fillId="2" borderId="1" xfId="0" applyNumberFormat="1" applyFont="1" applyFill="1" applyBorder="1" applyAlignment="1">
      <alignment horizontal="center"/>
    </xf>
    <xf numFmtId="20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0" fontId="2" fillId="3" borderId="1" xfId="0" applyNumberFormat="1" applyFont="1" applyFill="1" applyBorder="1" applyAlignment="1">
      <alignment horizontal="center"/>
    </xf>
    <xf numFmtId="20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quotePrefix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20" fontId="4" fillId="2" borderId="5" xfId="0" applyNumberFormat="1" applyFont="1" applyFill="1" applyBorder="1" applyAlignment="1">
      <alignment horizontal="center"/>
    </xf>
    <xf numFmtId="20" fontId="4" fillId="3" borderId="5" xfId="0" applyNumberFormat="1" applyFont="1" applyFill="1" applyBorder="1" applyAlignment="1">
      <alignment horizontal="center"/>
    </xf>
    <xf numFmtId="20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A0998-E6D4-497E-9F77-6E7505424569}">
  <dimension ref="A1:AD23"/>
  <sheetViews>
    <sheetView workbookViewId="0">
      <pane xSplit="1" ySplit="1" topLeftCell="R2" activePane="bottomRight" state="frozen"/>
      <selection pane="topRight" activeCell="B1" sqref="B1"/>
      <selection pane="bottomLeft" activeCell="A2" sqref="A2"/>
      <selection pane="bottomRight" activeCell="AB6" sqref="AB6"/>
    </sheetView>
  </sheetViews>
  <sheetFormatPr defaultColWidth="26.5546875" defaultRowHeight="23.4" customHeight="1" x14ac:dyDescent="0.35"/>
  <cols>
    <col min="1" max="1" width="28.44140625" style="8" customWidth="1"/>
    <col min="2" max="2" width="5" style="3" bestFit="1" customWidth="1"/>
    <col min="3" max="3" width="9.77734375" style="3" bestFit="1" customWidth="1"/>
    <col min="4" max="4" width="19.77734375" style="13" bestFit="1" customWidth="1"/>
    <col min="5" max="5" width="6.44140625" style="3" bestFit="1" customWidth="1"/>
    <col min="6" max="6" width="7" style="3" bestFit="1" customWidth="1"/>
    <col min="7" max="7" width="6.44140625" style="3" bestFit="1" customWidth="1"/>
    <col min="8" max="8" width="9.77734375" style="3" bestFit="1" customWidth="1"/>
    <col min="9" max="9" width="20.44140625" style="13" bestFit="1" customWidth="1"/>
    <col min="10" max="10" width="9.77734375" style="3" bestFit="1" customWidth="1"/>
    <col min="11" max="11" width="15.5546875" style="13" bestFit="1" customWidth="1"/>
    <col min="12" max="12" width="10.88671875" style="3" bestFit="1" customWidth="1"/>
    <col min="13" max="13" width="9.77734375" style="3" bestFit="1" customWidth="1"/>
    <col min="14" max="14" width="19.44140625" style="13" bestFit="1" customWidth="1"/>
    <col min="15" max="15" width="6.109375" style="3" bestFit="1" customWidth="1"/>
    <col min="16" max="17" width="7.44140625" style="3" bestFit="1" customWidth="1"/>
    <col min="18" max="18" width="13.88671875" style="3" bestFit="1" customWidth="1"/>
    <col min="19" max="19" width="15.5546875" style="13" bestFit="1" customWidth="1"/>
    <col min="20" max="20" width="6.33203125" style="3" bestFit="1" customWidth="1"/>
    <col min="21" max="21" width="17.33203125" style="3" bestFit="1" customWidth="1"/>
    <col min="22" max="22" width="19.44140625" style="13" bestFit="1" customWidth="1"/>
    <col min="23" max="24" width="7.44140625" style="3" bestFit="1" customWidth="1"/>
    <col min="25" max="25" width="9.88671875" style="3" bestFit="1" customWidth="1"/>
    <col min="26" max="26" width="15.5546875" style="3" bestFit="1" customWidth="1"/>
    <col min="27" max="27" width="13.21875" style="3" bestFit="1" customWidth="1"/>
    <col min="28" max="28" width="15.109375" style="31" bestFit="1" customWidth="1"/>
    <col min="29" max="29" width="20.21875" style="31" bestFit="1" customWidth="1"/>
    <col min="30" max="30" width="40.6640625" style="8" bestFit="1" customWidth="1"/>
    <col min="31" max="16384" width="26.5546875" style="3"/>
  </cols>
  <sheetData>
    <row r="1" spans="1:30" ht="23.4" customHeight="1" x14ac:dyDescent="0.35">
      <c r="A1" s="5" t="s">
        <v>36</v>
      </c>
      <c r="B1" s="2" t="s">
        <v>39</v>
      </c>
      <c r="C1" s="2" t="s">
        <v>10</v>
      </c>
      <c r="D1" s="11" t="s">
        <v>40</v>
      </c>
      <c r="E1" s="2" t="s">
        <v>41</v>
      </c>
      <c r="F1" s="2" t="s">
        <v>1</v>
      </c>
      <c r="G1" s="2" t="s">
        <v>42</v>
      </c>
      <c r="H1" s="2" t="s">
        <v>2</v>
      </c>
      <c r="I1" s="11" t="s">
        <v>57</v>
      </c>
      <c r="J1" s="2" t="s">
        <v>3</v>
      </c>
      <c r="K1" s="11" t="s">
        <v>58</v>
      </c>
      <c r="L1" s="2" t="s">
        <v>53</v>
      </c>
      <c r="M1" s="2" t="s">
        <v>4</v>
      </c>
      <c r="N1" s="11" t="s">
        <v>56</v>
      </c>
      <c r="O1" s="2" t="s">
        <v>43</v>
      </c>
      <c r="P1" s="2" t="s">
        <v>44</v>
      </c>
      <c r="Q1" s="2" t="s">
        <v>45</v>
      </c>
      <c r="R1" s="2" t="s">
        <v>5</v>
      </c>
      <c r="S1" s="11" t="s">
        <v>60</v>
      </c>
      <c r="T1" s="2" t="s">
        <v>46</v>
      </c>
      <c r="U1" s="2" t="s">
        <v>6</v>
      </c>
      <c r="V1" s="11" t="s">
        <v>65</v>
      </c>
      <c r="W1" s="2" t="s">
        <v>47</v>
      </c>
      <c r="X1" s="2" t="s">
        <v>48</v>
      </c>
      <c r="Y1" s="2" t="s">
        <v>7</v>
      </c>
      <c r="Z1" s="2" t="s">
        <v>68</v>
      </c>
      <c r="AA1" s="2" t="s">
        <v>54</v>
      </c>
      <c r="AB1" s="32" t="s">
        <v>69</v>
      </c>
      <c r="AC1" s="32" t="s">
        <v>71</v>
      </c>
      <c r="AD1" s="6" t="s">
        <v>0</v>
      </c>
    </row>
    <row r="2" spans="1:30" ht="23.4" customHeight="1" x14ac:dyDescent="0.35">
      <c r="A2" s="6" t="s">
        <v>13</v>
      </c>
      <c r="B2" s="2" t="s">
        <v>49</v>
      </c>
      <c r="C2" s="9">
        <v>0.43611111111111112</v>
      </c>
      <c r="D2" s="12">
        <f>C2-A20</f>
        <v>4.7916666666666663E-2</v>
      </c>
      <c r="E2" s="2" t="s">
        <v>49</v>
      </c>
      <c r="F2" s="9">
        <v>0.47152777777777777</v>
      </c>
      <c r="G2" s="2" t="s">
        <v>49</v>
      </c>
      <c r="H2" s="9">
        <v>0.50902777777777775</v>
      </c>
      <c r="I2" s="12">
        <f>H2-C2</f>
        <v>7.291666666666663E-2</v>
      </c>
      <c r="J2" s="9">
        <v>0.54999999999999993</v>
      </c>
      <c r="K2" s="12">
        <f>J2-H2</f>
        <v>4.0972222222222188E-2</v>
      </c>
      <c r="L2" s="2" t="s">
        <v>52</v>
      </c>
      <c r="M2" s="9">
        <v>0.58402777777777781</v>
      </c>
      <c r="N2" s="12">
        <f>M2-J2</f>
        <v>3.4027777777777879E-2</v>
      </c>
      <c r="O2" s="2" t="s">
        <v>49</v>
      </c>
      <c r="P2" s="2" t="s">
        <v>49</v>
      </c>
      <c r="Q2" s="2" t="s">
        <v>49</v>
      </c>
      <c r="R2" s="9">
        <v>0.67847222222222225</v>
      </c>
      <c r="S2" s="12">
        <f>R2-M2</f>
        <v>9.4444444444444442E-2</v>
      </c>
      <c r="T2" s="2" t="s">
        <v>49</v>
      </c>
      <c r="U2" s="9">
        <v>0.70763888888888893</v>
      </c>
      <c r="V2" s="12">
        <f>U2-R2</f>
        <v>2.9166666666666674E-2</v>
      </c>
      <c r="W2" s="2" t="s">
        <v>49</v>
      </c>
      <c r="X2" s="2" t="s">
        <v>49</v>
      </c>
      <c r="Y2" s="9">
        <v>0.85277777777777775</v>
      </c>
      <c r="Z2" s="9">
        <f>Y2-U2</f>
        <v>0.14513888888888882</v>
      </c>
      <c r="AA2" s="2" t="s">
        <v>61</v>
      </c>
      <c r="AB2" s="33">
        <f>Y2-A20</f>
        <v>0.46458333333333329</v>
      </c>
      <c r="AC2" s="33" t="s">
        <v>72</v>
      </c>
      <c r="AD2" s="6"/>
    </row>
    <row r="3" spans="1:30" ht="23.4" customHeight="1" x14ac:dyDescent="0.35">
      <c r="A3" s="6" t="s">
        <v>14</v>
      </c>
      <c r="B3" s="2" t="s">
        <v>49</v>
      </c>
      <c r="C3" s="9">
        <v>0.4368055555555555</v>
      </c>
      <c r="D3" s="12">
        <f>C3-A20</f>
        <v>4.8611111111111049E-2</v>
      </c>
      <c r="E3" s="2" t="s">
        <v>49</v>
      </c>
      <c r="F3" s="9">
        <v>0.47500000000000003</v>
      </c>
      <c r="G3" s="2" t="s">
        <v>49</v>
      </c>
      <c r="H3" s="9">
        <v>0.50902777777777775</v>
      </c>
      <c r="I3" s="12">
        <f t="shared" ref="I3:I17" si="0">H3-C3</f>
        <v>7.2222222222222243E-2</v>
      </c>
      <c r="J3" s="9">
        <v>0.51597222222222217</v>
      </c>
      <c r="K3" s="12">
        <f t="shared" ref="K3:K17" si="1">J3-H3</f>
        <v>6.9444444444444198E-3</v>
      </c>
      <c r="L3" s="2" t="s">
        <v>52</v>
      </c>
      <c r="M3" s="9">
        <v>0.59930555555555554</v>
      </c>
      <c r="N3" s="12">
        <f t="shared" ref="N3:N5" si="2">M3-J3</f>
        <v>8.333333333333337E-2</v>
      </c>
      <c r="O3" s="2" t="s">
        <v>49</v>
      </c>
      <c r="P3" s="2" t="s">
        <v>49</v>
      </c>
      <c r="Q3" s="2" t="s">
        <v>49</v>
      </c>
      <c r="R3" s="17">
        <v>0.72361111111111109</v>
      </c>
      <c r="S3" s="18">
        <f>R3-M3</f>
        <v>0.12430555555555556</v>
      </c>
      <c r="T3" s="19" t="s">
        <v>61</v>
      </c>
      <c r="U3" s="19" t="s">
        <v>61</v>
      </c>
      <c r="V3" s="20"/>
      <c r="W3" s="19" t="s">
        <v>61</v>
      </c>
      <c r="X3" s="19" t="s">
        <v>61</v>
      </c>
      <c r="Y3" s="17">
        <v>0.81388888888888899</v>
      </c>
      <c r="Z3" s="17">
        <f>Y3-R3</f>
        <v>9.0277777777777901E-2</v>
      </c>
      <c r="AA3" s="19" t="s">
        <v>61</v>
      </c>
      <c r="AB3" s="34">
        <f>Y3-A20</f>
        <v>0.42569444444444454</v>
      </c>
      <c r="AC3" s="34" t="s">
        <v>74</v>
      </c>
      <c r="AD3" s="27"/>
    </row>
    <row r="4" spans="1:30" ht="23.4" customHeight="1" x14ac:dyDescent="0.35">
      <c r="A4" s="6" t="s">
        <v>15</v>
      </c>
      <c r="B4" s="2" t="s">
        <v>49</v>
      </c>
      <c r="C4" s="9">
        <v>0.43611111111111112</v>
      </c>
      <c r="D4" s="12">
        <f>C4-A20</f>
        <v>4.7916666666666663E-2</v>
      </c>
      <c r="E4" s="2" t="s">
        <v>49</v>
      </c>
      <c r="F4" s="9">
        <v>0.48055555555555557</v>
      </c>
      <c r="G4" s="2" t="s">
        <v>49</v>
      </c>
      <c r="H4" s="9">
        <v>0.51527777777777783</v>
      </c>
      <c r="I4" s="12">
        <f t="shared" si="0"/>
        <v>7.9166666666666718E-2</v>
      </c>
      <c r="J4" s="9">
        <v>0.55555555555555558</v>
      </c>
      <c r="K4" s="12">
        <f t="shared" si="1"/>
        <v>4.0277777777777746E-2</v>
      </c>
      <c r="L4" s="2" t="s">
        <v>52</v>
      </c>
      <c r="M4" s="9">
        <v>0.59444444444444444</v>
      </c>
      <c r="N4" s="12">
        <f t="shared" si="2"/>
        <v>3.8888888888888862E-2</v>
      </c>
      <c r="O4" s="2" t="s">
        <v>49</v>
      </c>
      <c r="P4" s="2" t="s">
        <v>49</v>
      </c>
      <c r="Q4" s="2" t="s">
        <v>49</v>
      </c>
      <c r="R4" s="9">
        <v>0.69027777777777777</v>
      </c>
      <c r="S4" s="12">
        <f>R4-M4</f>
        <v>9.5833333333333326E-2</v>
      </c>
      <c r="T4" s="2" t="s">
        <v>49</v>
      </c>
      <c r="U4" s="21">
        <v>0.72013888888888899</v>
      </c>
      <c r="V4" s="22">
        <f>U4-R4</f>
        <v>2.9861111111111227E-2</v>
      </c>
      <c r="W4" s="23" t="s">
        <v>61</v>
      </c>
      <c r="X4" s="23" t="s">
        <v>61</v>
      </c>
      <c r="Y4" s="21">
        <v>0.7909722222222223</v>
      </c>
      <c r="Z4" s="21">
        <f>Y4-U4</f>
        <v>7.0833333333333304E-2</v>
      </c>
      <c r="AA4" s="29" t="s">
        <v>61</v>
      </c>
      <c r="AB4" s="35">
        <f>Y4-A20</f>
        <v>0.40277777777777785</v>
      </c>
      <c r="AC4" s="35" t="s">
        <v>73</v>
      </c>
      <c r="AD4" s="28"/>
    </row>
    <row r="5" spans="1:30" ht="23.4" customHeight="1" x14ac:dyDescent="0.35">
      <c r="A5" s="6" t="s">
        <v>16</v>
      </c>
      <c r="B5" s="2" t="s">
        <v>49</v>
      </c>
      <c r="C5" s="9">
        <v>0.4458333333333333</v>
      </c>
      <c r="D5" s="12">
        <f>C5-A20</f>
        <v>5.7638888888888851E-2</v>
      </c>
      <c r="E5" s="2" t="s">
        <v>49</v>
      </c>
      <c r="F5" s="9">
        <v>0.50416666666666665</v>
      </c>
      <c r="G5" s="2" t="s">
        <v>49</v>
      </c>
      <c r="H5" s="9">
        <v>0.54861111111111105</v>
      </c>
      <c r="I5" s="12">
        <f t="shared" si="0"/>
        <v>0.10277777777777775</v>
      </c>
      <c r="J5" s="9">
        <v>0.6069444444444444</v>
      </c>
      <c r="K5" s="12">
        <f t="shared" si="1"/>
        <v>5.8333333333333348E-2</v>
      </c>
      <c r="L5" s="2" t="s">
        <v>52</v>
      </c>
      <c r="M5" s="9">
        <v>0.64652777777777781</v>
      </c>
      <c r="N5" s="12">
        <f t="shared" si="2"/>
        <v>3.9583333333333415E-2</v>
      </c>
      <c r="O5" s="2" t="s">
        <v>49</v>
      </c>
      <c r="P5" s="2" t="s">
        <v>49</v>
      </c>
      <c r="Q5" s="2" t="s">
        <v>49</v>
      </c>
      <c r="R5" s="17">
        <v>0.77777777777777779</v>
      </c>
      <c r="S5" s="18">
        <f>R5-M5</f>
        <v>0.13124999999999998</v>
      </c>
      <c r="T5" s="19" t="s">
        <v>61</v>
      </c>
      <c r="U5" s="19" t="s">
        <v>61</v>
      </c>
      <c r="V5" s="20"/>
      <c r="W5" s="19" t="s">
        <v>61</v>
      </c>
      <c r="X5" s="19" t="s">
        <v>61</v>
      </c>
      <c r="Y5" s="17">
        <v>0.86458333333333337</v>
      </c>
      <c r="Z5" s="17">
        <f>Y5-R5</f>
        <v>8.680555555555558E-2</v>
      </c>
      <c r="AA5" s="19" t="s">
        <v>61</v>
      </c>
      <c r="AB5" s="34">
        <f>Y5-A20</f>
        <v>0.47638888888888892</v>
      </c>
      <c r="AC5" s="34" t="s">
        <v>75</v>
      </c>
      <c r="AD5" s="27" t="s">
        <v>70</v>
      </c>
    </row>
    <row r="6" spans="1:30" ht="23.4" customHeight="1" x14ac:dyDescent="0.35">
      <c r="A6" s="7" t="s">
        <v>37</v>
      </c>
    </row>
    <row r="7" spans="1:30" ht="23.4" customHeight="1" x14ac:dyDescent="0.35">
      <c r="A7" s="6" t="s">
        <v>17</v>
      </c>
      <c r="B7" s="2" t="s">
        <v>49</v>
      </c>
      <c r="C7" s="9">
        <v>0.43263888888888885</v>
      </c>
      <c r="D7" s="12">
        <f>C7-A20</f>
        <v>4.4444444444444398E-2</v>
      </c>
      <c r="E7" s="2" t="s">
        <v>49</v>
      </c>
      <c r="F7" s="9">
        <v>0.46527777777777773</v>
      </c>
      <c r="G7" s="2" t="s">
        <v>49</v>
      </c>
      <c r="H7" s="9">
        <v>0.49444444444444446</v>
      </c>
      <c r="I7" s="12">
        <f t="shared" si="0"/>
        <v>6.1805555555555614E-2</v>
      </c>
      <c r="J7" s="9">
        <v>0.52569444444444446</v>
      </c>
      <c r="K7" s="12">
        <f t="shared" si="1"/>
        <v>3.125E-2</v>
      </c>
      <c r="L7" s="2" t="s">
        <v>52</v>
      </c>
      <c r="M7" s="9">
        <v>0.55277777777777781</v>
      </c>
      <c r="N7" s="12">
        <f>M7-J7</f>
        <v>2.7083333333333348E-2</v>
      </c>
      <c r="O7" s="2" t="s">
        <v>49</v>
      </c>
      <c r="P7" s="2" t="s">
        <v>49</v>
      </c>
      <c r="Q7" s="2" t="s">
        <v>49</v>
      </c>
      <c r="R7" s="9">
        <v>0.62916666666666665</v>
      </c>
      <c r="S7" s="12">
        <f>R7-M7</f>
        <v>7.638888888888884E-2</v>
      </c>
      <c r="T7" s="2" t="s">
        <v>49</v>
      </c>
      <c r="U7" s="9">
        <v>0.66041666666666665</v>
      </c>
      <c r="V7" s="12">
        <f>U7-R7</f>
        <v>3.125E-2</v>
      </c>
      <c r="W7" s="2" t="s">
        <v>49</v>
      </c>
      <c r="X7" s="2" t="s">
        <v>49</v>
      </c>
      <c r="Y7" s="9">
        <v>0.7631944444444444</v>
      </c>
      <c r="Z7" s="9">
        <f>Y7-U7</f>
        <v>0.10277777777777775</v>
      </c>
      <c r="AA7" s="2" t="s">
        <v>61</v>
      </c>
      <c r="AB7" s="36">
        <f>Y7-A20</f>
        <v>0.37499999999999994</v>
      </c>
      <c r="AC7" s="36" t="s">
        <v>72</v>
      </c>
      <c r="AD7" s="6"/>
    </row>
    <row r="8" spans="1:30" ht="23.4" customHeight="1" x14ac:dyDescent="0.35">
      <c r="A8" s="6" t="s">
        <v>18</v>
      </c>
      <c r="B8" s="2" t="s">
        <v>49</v>
      </c>
      <c r="C8" s="9">
        <v>0.43402777777777773</v>
      </c>
      <c r="D8" s="12">
        <f>C8-A20</f>
        <v>4.5833333333333282E-2</v>
      </c>
      <c r="E8" s="2" t="s">
        <v>49</v>
      </c>
      <c r="F8" s="9">
        <v>0.46666666666666662</v>
      </c>
      <c r="G8" s="2" t="s">
        <v>49</v>
      </c>
      <c r="H8" s="9">
        <v>0.50694444444444442</v>
      </c>
      <c r="I8" s="12">
        <f t="shared" si="0"/>
        <v>7.2916666666666685E-2</v>
      </c>
      <c r="J8" s="9">
        <v>0.55069444444444449</v>
      </c>
      <c r="K8" s="12">
        <f t="shared" si="1"/>
        <v>4.3750000000000067E-2</v>
      </c>
      <c r="L8" s="2" t="s">
        <v>52</v>
      </c>
      <c r="M8" s="9">
        <v>0.58888888888888891</v>
      </c>
      <c r="N8" s="12">
        <f t="shared" ref="N8:N12" si="3">M8-J8</f>
        <v>3.819444444444442E-2</v>
      </c>
      <c r="O8" s="2" t="s">
        <v>49</v>
      </c>
      <c r="P8" s="2" t="s">
        <v>49</v>
      </c>
      <c r="Q8" s="2" t="s">
        <v>49</v>
      </c>
      <c r="R8" s="17">
        <v>0.70486111111111116</v>
      </c>
      <c r="S8" s="18">
        <f>R8-M8</f>
        <v>0.11597222222222225</v>
      </c>
      <c r="T8" s="19" t="s">
        <v>61</v>
      </c>
      <c r="U8" s="19" t="s">
        <v>61</v>
      </c>
      <c r="V8" s="20" t="s">
        <v>61</v>
      </c>
      <c r="W8" s="19" t="s">
        <v>61</v>
      </c>
      <c r="X8" s="19" t="s">
        <v>61</v>
      </c>
      <c r="Y8" s="17">
        <v>0.78055555555555556</v>
      </c>
      <c r="Z8" s="17">
        <f>Y8-R8</f>
        <v>7.5694444444444398E-2</v>
      </c>
      <c r="AA8" s="19" t="s">
        <v>61</v>
      </c>
      <c r="AB8" s="34">
        <f>Y8-A20</f>
        <v>0.3923611111111111</v>
      </c>
      <c r="AC8" s="34" t="s">
        <v>77</v>
      </c>
      <c r="AD8" s="27" t="s">
        <v>64</v>
      </c>
    </row>
    <row r="9" spans="1:30" ht="23.4" customHeight="1" x14ac:dyDescent="0.35">
      <c r="A9" s="6" t="s">
        <v>19</v>
      </c>
      <c r="B9" s="2" t="s">
        <v>49</v>
      </c>
      <c r="C9" s="9">
        <v>0.43541666666666662</v>
      </c>
      <c r="D9" s="12">
        <f>C9-A20</f>
        <v>4.7222222222222165E-2</v>
      </c>
      <c r="E9" s="2" t="s">
        <v>49</v>
      </c>
      <c r="F9" s="9">
        <v>0.48194444444444445</v>
      </c>
      <c r="G9" s="2" t="s">
        <v>49</v>
      </c>
      <c r="H9" s="9">
        <v>0.51180555555555551</v>
      </c>
      <c r="I9" s="12">
        <f t="shared" si="0"/>
        <v>7.6388888888888895E-2</v>
      </c>
      <c r="J9" s="9">
        <v>0.51736111111111105</v>
      </c>
      <c r="K9" s="12">
        <f t="shared" si="1"/>
        <v>5.5555555555555358E-3</v>
      </c>
      <c r="L9" s="2">
        <v>3</v>
      </c>
      <c r="M9" s="9">
        <v>0.5805555555555556</v>
      </c>
      <c r="N9" s="12">
        <f t="shared" si="3"/>
        <v>6.3194444444444553E-2</v>
      </c>
      <c r="O9" s="2" t="s">
        <v>49</v>
      </c>
      <c r="P9" s="2" t="s">
        <v>49</v>
      </c>
      <c r="Q9" s="2" t="s">
        <v>49</v>
      </c>
      <c r="R9" s="9">
        <v>0.68819444444444444</v>
      </c>
      <c r="S9" s="12">
        <f>R9-M9</f>
        <v>0.10763888888888884</v>
      </c>
      <c r="T9" s="2" t="s">
        <v>49</v>
      </c>
      <c r="U9" s="6" t="s">
        <v>66</v>
      </c>
      <c r="V9" s="12" t="s">
        <v>61</v>
      </c>
      <c r="W9" s="2" t="s">
        <v>61</v>
      </c>
      <c r="X9" s="2" t="s">
        <v>61</v>
      </c>
      <c r="Y9" s="9" t="s">
        <v>61</v>
      </c>
      <c r="Z9" s="2" t="s">
        <v>61</v>
      </c>
      <c r="AA9" s="9" t="s">
        <v>61</v>
      </c>
      <c r="AB9" s="30" t="s">
        <v>61</v>
      </c>
      <c r="AC9" s="30" t="s">
        <v>61</v>
      </c>
      <c r="AD9" s="6"/>
    </row>
    <row r="10" spans="1:30" ht="23.4" customHeight="1" x14ac:dyDescent="0.35">
      <c r="A10" s="6" t="s">
        <v>20</v>
      </c>
      <c r="B10" s="2" t="s">
        <v>49</v>
      </c>
      <c r="C10" s="9">
        <v>0.43958333333333338</v>
      </c>
      <c r="D10" s="12">
        <f>C10-A20</f>
        <v>5.1388888888888928E-2</v>
      </c>
      <c r="E10" s="2" t="s">
        <v>49</v>
      </c>
      <c r="F10" s="9">
        <v>0.48402777777777778</v>
      </c>
      <c r="G10" s="2" t="s">
        <v>49</v>
      </c>
      <c r="H10" s="9">
        <v>0.51111111111111118</v>
      </c>
      <c r="I10" s="12">
        <f t="shared" si="0"/>
        <v>7.1527777777777801E-2</v>
      </c>
      <c r="J10" s="9">
        <v>0.55486111111111114</v>
      </c>
      <c r="K10" s="12">
        <f t="shared" si="1"/>
        <v>4.3749999999999956E-2</v>
      </c>
      <c r="L10" s="2" t="s">
        <v>52</v>
      </c>
      <c r="M10" s="9">
        <v>0.58680555555555558</v>
      </c>
      <c r="N10" s="12">
        <f>M10-J10</f>
        <v>3.1944444444444442E-2</v>
      </c>
      <c r="O10" s="2" t="s">
        <v>49</v>
      </c>
      <c r="P10" s="2" t="s">
        <v>49</v>
      </c>
      <c r="Q10" s="2" t="s">
        <v>59</v>
      </c>
      <c r="R10" s="9">
        <v>0.69652777777777775</v>
      </c>
      <c r="S10" s="12">
        <f>R10-M10</f>
        <v>0.10972222222222217</v>
      </c>
      <c r="T10" s="2" t="s">
        <v>49</v>
      </c>
      <c r="U10" s="21">
        <v>0.72361111111111109</v>
      </c>
      <c r="V10" s="22">
        <f>U10-R10</f>
        <v>2.7083333333333348E-2</v>
      </c>
      <c r="W10" s="23" t="s">
        <v>61</v>
      </c>
      <c r="X10" s="23" t="s">
        <v>61</v>
      </c>
      <c r="Y10" s="21">
        <v>0.80208333333333337</v>
      </c>
      <c r="Z10" s="21">
        <f>Y10-U10</f>
        <v>7.8472222222222276E-2</v>
      </c>
      <c r="AA10" s="21">
        <v>4.1666666666666664E-2</v>
      </c>
      <c r="AB10" s="35">
        <f>Y10-A20+AA10</f>
        <v>0.4555555555555556</v>
      </c>
      <c r="AC10" s="35" t="s">
        <v>75</v>
      </c>
      <c r="AD10" s="28" t="s">
        <v>55</v>
      </c>
    </row>
    <row r="11" spans="1:30" ht="23.4" customHeight="1" x14ac:dyDescent="0.35">
      <c r="A11" s="6" t="s">
        <v>21</v>
      </c>
      <c r="B11" s="2" t="s">
        <v>49</v>
      </c>
      <c r="C11" s="9">
        <v>0.43472222222222223</v>
      </c>
      <c r="D11" s="12">
        <f>C11-A20</f>
        <v>4.6527777777777779E-2</v>
      </c>
      <c r="E11" s="2" t="s">
        <v>49</v>
      </c>
      <c r="F11" s="9">
        <v>0.4680555555555555</v>
      </c>
      <c r="G11" s="2" t="s">
        <v>49</v>
      </c>
      <c r="H11" s="9">
        <v>0.50972222222222219</v>
      </c>
      <c r="I11" s="12">
        <f t="shared" si="0"/>
        <v>7.4999999999999956E-2</v>
      </c>
      <c r="J11" s="9">
        <v>0.54861111111111105</v>
      </c>
      <c r="K11" s="12">
        <f t="shared" si="1"/>
        <v>3.8888888888888862E-2</v>
      </c>
      <c r="L11" s="2" t="s">
        <v>52</v>
      </c>
      <c r="M11" s="9">
        <v>0.58611111111111114</v>
      </c>
      <c r="N11" s="12">
        <f t="shared" si="3"/>
        <v>3.7500000000000089E-2</v>
      </c>
      <c r="O11" s="2" t="s">
        <v>49</v>
      </c>
      <c r="P11" s="2" t="s">
        <v>49</v>
      </c>
      <c r="Q11" s="2" t="s">
        <v>49</v>
      </c>
      <c r="R11" s="9">
        <v>0.68333333333333324</v>
      </c>
      <c r="S11" s="12">
        <f>R11-M11</f>
        <v>9.7222222222222099E-2</v>
      </c>
      <c r="T11" s="2" t="s">
        <v>49</v>
      </c>
      <c r="U11" s="9">
        <v>0.71180555555555547</v>
      </c>
      <c r="V11" s="12">
        <f>U11-R11</f>
        <v>2.8472222222222232E-2</v>
      </c>
      <c r="W11" s="2"/>
      <c r="X11" s="2"/>
      <c r="Y11" s="9">
        <v>0.8534722222222223</v>
      </c>
      <c r="Z11" s="9">
        <f>Y11-U11</f>
        <v>0.14166666666666683</v>
      </c>
      <c r="AA11" s="2" t="s">
        <v>61</v>
      </c>
      <c r="AB11" s="36">
        <f>Y11-A20</f>
        <v>0.46527777777777785</v>
      </c>
      <c r="AC11" s="36" t="s">
        <v>73</v>
      </c>
      <c r="AD11" s="6"/>
    </row>
    <row r="12" spans="1:30" ht="23.4" customHeight="1" x14ac:dyDescent="0.35">
      <c r="A12" s="6" t="s">
        <v>50</v>
      </c>
      <c r="B12" s="2" t="s">
        <v>49</v>
      </c>
      <c r="C12" s="9">
        <v>0.43541666666666662</v>
      </c>
      <c r="D12" s="12">
        <f>C12-A20</f>
        <v>4.7222222222222165E-2</v>
      </c>
      <c r="E12" s="2" t="s">
        <v>49</v>
      </c>
      <c r="F12" s="9">
        <v>0.48194444444444445</v>
      </c>
      <c r="G12" s="2" t="s">
        <v>49</v>
      </c>
      <c r="H12" s="9">
        <v>0.51250000000000007</v>
      </c>
      <c r="I12" s="12">
        <f t="shared" si="0"/>
        <v>7.7083333333333448E-2</v>
      </c>
      <c r="J12" s="9">
        <v>0.55902777777777779</v>
      </c>
      <c r="K12" s="12">
        <f t="shared" si="1"/>
        <v>4.6527777777777724E-2</v>
      </c>
      <c r="L12" s="2" t="s">
        <v>52</v>
      </c>
      <c r="M12" s="9">
        <v>0.59166666666666667</v>
      </c>
      <c r="N12" s="12">
        <f t="shared" si="3"/>
        <v>3.2638888888888884E-2</v>
      </c>
      <c r="O12" s="2" t="s">
        <v>49</v>
      </c>
      <c r="P12" s="2" t="s">
        <v>49</v>
      </c>
      <c r="Q12" s="2" t="s">
        <v>49</v>
      </c>
      <c r="R12" s="9">
        <v>0.69305555555555554</v>
      </c>
      <c r="S12" s="12">
        <f>R12-M12</f>
        <v>0.10138888888888886</v>
      </c>
      <c r="T12" s="2" t="s">
        <v>49</v>
      </c>
      <c r="U12" s="21">
        <v>0.72222222222222221</v>
      </c>
      <c r="V12" s="22">
        <f>U12-R12</f>
        <v>2.9166666666666674E-2</v>
      </c>
      <c r="W12" s="23" t="s">
        <v>61</v>
      </c>
      <c r="X12" s="23" t="s">
        <v>61</v>
      </c>
      <c r="Y12" s="21">
        <v>0.79236111111111107</v>
      </c>
      <c r="Z12" s="21">
        <f>Y12-U12</f>
        <v>7.0138888888888862E-2</v>
      </c>
      <c r="AA12" s="23" t="s">
        <v>61</v>
      </c>
      <c r="AB12" s="35">
        <f>Y12-A20</f>
        <v>0.40416666666666662</v>
      </c>
      <c r="AC12" s="35" t="s">
        <v>76</v>
      </c>
      <c r="AD12" s="28"/>
    </row>
    <row r="13" spans="1:30" ht="23.4" customHeight="1" x14ac:dyDescent="0.35">
      <c r="A13" s="7" t="s">
        <v>38</v>
      </c>
    </row>
    <row r="14" spans="1:30" ht="23.4" customHeight="1" x14ac:dyDescent="0.35">
      <c r="A14" s="6" t="s">
        <v>22</v>
      </c>
      <c r="B14" s="2" t="s">
        <v>49</v>
      </c>
      <c r="C14" s="9">
        <v>0.43611111111111112</v>
      </c>
      <c r="D14" s="12">
        <f>C14-A20</f>
        <v>4.7916666666666663E-2</v>
      </c>
      <c r="E14" s="2" t="s">
        <v>49</v>
      </c>
      <c r="F14" s="9">
        <v>0.47916666666666669</v>
      </c>
      <c r="G14" s="2" t="s">
        <v>49</v>
      </c>
      <c r="H14" s="9">
        <v>0.51250000000000007</v>
      </c>
      <c r="I14" s="12">
        <f t="shared" si="0"/>
        <v>7.6388888888888951E-2</v>
      </c>
      <c r="J14" s="9">
        <v>0.55208333333333337</v>
      </c>
      <c r="K14" s="12">
        <f t="shared" si="1"/>
        <v>3.9583333333333304E-2</v>
      </c>
      <c r="L14" s="2" t="s">
        <v>52</v>
      </c>
      <c r="M14" s="9">
        <v>0.59097222222222223</v>
      </c>
      <c r="N14" s="12">
        <f>M14-J14</f>
        <v>3.8888888888888862E-2</v>
      </c>
      <c r="O14" s="2" t="s">
        <v>49</v>
      </c>
      <c r="P14" s="2" t="s">
        <v>49</v>
      </c>
      <c r="Q14" s="2" t="s">
        <v>49</v>
      </c>
      <c r="R14" s="9">
        <v>0.6875</v>
      </c>
      <c r="S14" s="12">
        <f>R14-M14</f>
        <v>9.6527777777777768E-2</v>
      </c>
      <c r="T14" s="2" t="s">
        <v>49</v>
      </c>
      <c r="U14" s="21">
        <v>0.71875</v>
      </c>
      <c r="V14" s="22">
        <f>U14-R14</f>
        <v>3.125E-2</v>
      </c>
      <c r="W14" s="23" t="s">
        <v>61</v>
      </c>
      <c r="X14" s="23" t="s">
        <v>61</v>
      </c>
      <c r="Y14" s="21">
        <v>0.79027777777777775</v>
      </c>
      <c r="Z14" s="21">
        <f>Y14-U14</f>
        <v>7.1527777777777746E-2</v>
      </c>
      <c r="AA14" s="23" t="s">
        <v>61</v>
      </c>
      <c r="AB14" s="35">
        <f>Y14-A20</f>
        <v>0.40208333333333329</v>
      </c>
      <c r="AC14" s="35" t="s">
        <v>72</v>
      </c>
      <c r="AD14" s="28"/>
    </row>
    <row r="15" spans="1:30" ht="23.4" customHeight="1" x14ac:dyDescent="0.35">
      <c r="A15" s="6" t="s">
        <v>23</v>
      </c>
      <c r="B15" s="2" t="s">
        <v>49</v>
      </c>
      <c r="C15" s="9">
        <v>0.4381944444444445</v>
      </c>
      <c r="D15" s="12">
        <f>C15-A20</f>
        <v>5.0000000000000044E-2</v>
      </c>
      <c r="E15" s="2" t="s">
        <v>49</v>
      </c>
      <c r="F15" s="9">
        <v>0.48819444444444443</v>
      </c>
      <c r="G15" s="2" t="s">
        <v>49</v>
      </c>
      <c r="H15" s="9">
        <v>0.53611111111111109</v>
      </c>
      <c r="I15" s="12">
        <f t="shared" si="0"/>
        <v>9.7916666666666596E-2</v>
      </c>
      <c r="J15" s="9">
        <v>0.59722222222222221</v>
      </c>
      <c r="K15" s="12">
        <f t="shared" si="1"/>
        <v>6.1111111111111116E-2</v>
      </c>
      <c r="L15" s="2" t="s">
        <v>52</v>
      </c>
      <c r="M15" s="9">
        <v>0.64930555555555558</v>
      </c>
      <c r="N15" s="12">
        <f t="shared" ref="N15:N17" si="4">M15-J15</f>
        <v>5.208333333333337E-2</v>
      </c>
      <c r="O15" s="2" t="s">
        <v>49</v>
      </c>
      <c r="P15" s="2" t="s">
        <v>49</v>
      </c>
      <c r="Q15" s="2" t="s">
        <v>61</v>
      </c>
      <c r="R15" s="2" t="s">
        <v>61</v>
      </c>
      <c r="S15" s="12" t="s">
        <v>61</v>
      </c>
      <c r="T15" s="2" t="s">
        <v>61</v>
      </c>
      <c r="U15" s="2" t="s">
        <v>61</v>
      </c>
      <c r="V15" s="11" t="s">
        <v>61</v>
      </c>
      <c r="W15" s="2" t="s">
        <v>61</v>
      </c>
      <c r="X15" s="2" t="s">
        <v>61</v>
      </c>
      <c r="Y15" s="9">
        <v>0.81666666666666676</v>
      </c>
      <c r="Z15" s="2" t="s">
        <v>61</v>
      </c>
      <c r="AA15" s="2" t="s">
        <v>61</v>
      </c>
      <c r="AB15" s="36">
        <f>Y15-A20</f>
        <v>0.42847222222222231</v>
      </c>
      <c r="AC15" s="36" t="s">
        <v>74</v>
      </c>
      <c r="AD15" s="6" t="s">
        <v>78</v>
      </c>
    </row>
    <row r="16" spans="1:30" ht="23.4" customHeight="1" x14ac:dyDescent="0.35">
      <c r="A16" s="6" t="s">
        <v>14</v>
      </c>
      <c r="B16" s="2" t="s">
        <v>49</v>
      </c>
      <c r="C16" s="9">
        <v>0.4381944444444445</v>
      </c>
      <c r="D16" s="12">
        <f>C16-A20</f>
        <v>5.0000000000000044E-2</v>
      </c>
      <c r="E16" s="2" t="s">
        <v>49</v>
      </c>
      <c r="F16" s="9">
        <v>0.47500000000000003</v>
      </c>
      <c r="G16" s="2" t="s">
        <v>49</v>
      </c>
      <c r="H16" s="9">
        <v>0.50902777777777775</v>
      </c>
      <c r="I16" s="12">
        <f t="shared" si="0"/>
        <v>7.0833333333333248E-2</v>
      </c>
      <c r="J16" s="9">
        <v>0.55763888888888891</v>
      </c>
      <c r="K16" s="12">
        <f t="shared" si="1"/>
        <v>4.861111111111116E-2</v>
      </c>
      <c r="L16" s="2" t="s">
        <v>52</v>
      </c>
      <c r="M16" s="9">
        <v>0.59930555555555554</v>
      </c>
      <c r="N16" s="12">
        <f t="shared" si="4"/>
        <v>4.166666666666663E-2</v>
      </c>
      <c r="O16" s="2" t="s">
        <v>49</v>
      </c>
      <c r="P16" s="2" t="s">
        <v>49</v>
      </c>
      <c r="Q16" s="2" t="s">
        <v>49</v>
      </c>
      <c r="R16" s="9">
        <v>0.72361111111111109</v>
      </c>
      <c r="S16" s="12">
        <f>R16-M16</f>
        <v>0.12430555555555556</v>
      </c>
      <c r="T16" s="2" t="s">
        <v>61</v>
      </c>
      <c r="U16" s="2" t="s">
        <v>61</v>
      </c>
      <c r="V16" s="11" t="s">
        <v>61</v>
      </c>
      <c r="W16" s="2" t="s">
        <v>61</v>
      </c>
      <c r="X16" s="2" t="s">
        <v>61</v>
      </c>
      <c r="Y16" s="9">
        <v>0.81388888888888899</v>
      </c>
      <c r="Z16" s="2" t="s">
        <v>61</v>
      </c>
      <c r="AA16" s="2" t="s">
        <v>61</v>
      </c>
      <c r="AB16" s="36">
        <f>Y16-A20</f>
        <v>0.42569444444444454</v>
      </c>
      <c r="AC16" s="36" t="s">
        <v>73</v>
      </c>
      <c r="AD16" s="6"/>
    </row>
    <row r="17" spans="1:30" ht="23.4" customHeight="1" x14ac:dyDescent="0.35">
      <c r="A17" s="6" t="s">
        <v>24</v>
      </c>
      <c r="B17" s="2" t="s">
        <v>49</v>
      </c>
      <c r="C17" s="9">
        <v>0.4381944444444445</v>
      </c>
      <c r="D17" s="12">
        <f>C17-A20</f>
        <v>5.0000000000000044E-2</v>
      </c>
      <c r="E17" s="2" t="s">
        <v>49</v>
      </c>
      <c r="F17" s="9">
        <v>0.48819444444444443</v>
      </c>
      <c r="G17" s="2" t="s">
        <v>49</v>
      </c>
      <c r="H17" s="9">
        <v>0.53611111111111109</v>
      </c>
      <c r="I17" s="12">
        <f t="shared" si="0"/>
        <v>9.7916666666666596E-2</v>
      </c>
      <c r="J17" s="9">
        <v>0.59791666666666665</v>
      </c>
      <c r="K17" s="12">
        <f t="shared" si="1"/>
        <v>6.1805555555555558E-2</v>
      </c>
      <c r="L17" s="2" t="s">
        <v>52</v>
      </c>
      <c r="M17" s="9">
        <v>0.64930555555555558</v>
      </c>
      <c r="N17" s="12">
        <f t="shared" si="4"/>
        <v>5.1388888888888928E-2</v>
      </c>
      <c r="O17" s="2" t="s">
        <v>49</v>
      </c>
      <c r="P17" s="2" t="s">
        <v>49</v>
      </c>
      <c r="Q17" s="2" t="s">
        <v>61</v>
      </c>
      <c r="R17" s="2" t="s">
        <v>61</v>
      </c>
      <c r="S17" s="12" t="s">
        <v>61</v>
      </c>
      <c r="T17" s="2" t="s">
        <v>61</v>
      </c>
      <c r="U17" s="2" t="s">
        <v>61</v>
      </c>
      <c r="V17" s="11" t="s">
        <v>61</v>
      </c>
      <c r="W17" s="2" t="s">
        <v>61</v>
      </c>
      <c r="X17" s="2" t="s">
        <v>61</v>
      </c>
      <c r="Y17" s="9">
        <v>0.81805555555555554</v>
      </c>
      <c r="Z17" s="2" t="s">
        <v>61</v>
      </c>
      <c r="AA17" s="2" t="s">
        <v>61</v>
      </c>
      <c r="AB17" s="36">
        <f>Y17-A20</f>
        <v>0.42986111111111108</v>
      </c>
      <c r="AC17" s="36" t="s">
        <v>75</v>
      </c>
      <c r="AD17" s="6" t="s">
        <v>78</v>
      </c>
    </row>
    <row r="18" spans="1:30" ht="23.4" customHeight="1" x14ac:dyDescent="0.35">
      <c r="R18" s="14" t="s">
        <v>62</v>
      </c>
      <c r="U18" s="24" t="s">
        <v>67</v>
      </c>
    </row>
    <row r="19" spans="1:30" ht="23.4" customHeight="1" x14ac:dyDescent="0.35">
      <c r="A19" s="8" t="s">
        <v>51</v>
      </c>
      <c r="R19" s="15" t="s">
        <v>63</v>
      </c>
      <c r="U19" s="25" t="s">
        <v>63</v>
      </c>
    </row>
    <row r="20" spans="1:30" ht="23.4" customHeight="1" x14ac:dyDescent="0.35">
      <c r="A20" s="10">
        <v>0.38819444444444445</v>
      </c>
      <c r="R20" s="16" t="s">
        <v>7</v>
      </c>
      <c r="U20" s="26" t="s">
        <v>7</v>
      </c>
    </row>
    <row r="21" spans="1:30" ht="23.4" customHeight="1" x14ac:dyDescent="0.35">
      <c r="A21" s="10"/>
    </row>
    <row r="22" spans="1:30" ht="23.4" customHeight="1" x14ac:dyDescent="0.35">
      <c r="A22" s="10"/>
    </row>
    <row r="23" spans="1:30" ht="23.4" customHeight="1" x14ac:dyDescent="0.35">
      <c r="A23" s="10"/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C15D0-AC00-4389-AE0A-929CBB95D33B}">
  <dimension ref="A1:R19"/>
  <sheetViews>
    <sheetView tabSelected="1" zoomScaleNormal="10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8" x14ac:dyDescent="0.35"/>
  <cols>
    <col min="1" max="1" width="26.5546875" style="8" bestFit="1" customWidth="1"/>
    <col min="2" max="2" width="9.77734375" style="3" bestFit="1" customWidth="1"/>
    <col min="3" max="3" width="19.44140625" style="13" bestFit="1" customWidth="1"/>
    <col min="4" max="4" width="6.33203125" style="3" bestFit="1" customWidth="1"/>
    <col min="5" max="5" width="9.77734375" style="3" bestFit="1" customWidth="1"/>
    <col min="6" max="6" width="19.77734375" style="13" bestFit="1" customWidth="1"/>
    <col min="7" max="7" width="6.109375" style="3" bestFit="1" customWidth="1"/>
    <col min="8" max="8" width="8.88671875" style="3"/>
    <col min="9" max="9" width="6.109375" style="3" bestFit="1" customWidth="1"/>
    <col min="10" max="10" width="9.77734375" style="3" bestFit="1" customWidth="1"/>
    <col min="11" max="11" width="19.44140625" style="13" bestFit="1" customWidth="1"/>
    <col min="12" max="12" width="7.88671875" style="3" customWidth="1"/>
    <col min="13" max="13" width="6.33203125" style="3" bestFit="1" customWidth="1"/>
    <col min="14" max="14" width="7.6640625" style="3" bestFit="1" customWidth="1"/>
    <col min="15" max="15" width="9.88671875" style="3" bestFit="1" customWidth="1"/>
    <col min="16" max="16" width="13.109375" style="13" bestFit="1" customWidth="1"/>
    <col min="17" max="17" width="13.6640625" style="31" bestFit="1" customWidth="1"/>
    <col min="18" max="18" width="14.109375" style="4" bestFit="1" customWidth="1"/>
    <col min="19" max="16384" width="8.88671875" style="3"/>
  </cols>
  <sheetData>
    <row r="1" spans="1:18" ht="26.4" customHeight="1" x14ac:dyDescent="0.35">
      <c r="A1" s="5" t="s">
        <v>79</v>
      </c>
      <c r="B1" s="2" t="s">
        <v>8</v>
      </c>
      <c r="C1" s="11" t="s">
        <v>57</v>
      </c>
      <c r="D1" s="2" t="s">
        <v>81</v>
      </c>
      <c r="E1" s="2" t="s">
        <v>9</v>
      </c>
      <c r="F1" s="11" t="s">
        <v>40</v>
      </c>
      <c r="G1" s="2" t="s">
        <v>82</v>
      </c>
      <c r="H1" s="2" t="s">
        <v>11</v>
      </c>
      <c r="I1" s="2" t="s">
        <v>83</v>
      </c>
      <c r="J1" s="2" t="s">
        <v>3</v>
      </c>
      <c r="K1" s="11" t="s">
        <v>56</v>
      </c>
      <c r="L1" s="2" t="s">
        <v>12</v>
      </c>
      <c r="M1" s="2" t="s">
        <v>84</v>
      </c>
      <c r="N1" s="2" t="s">
        <v>85</v>
      </c>
      <c r="O1" s="2" t="s">
        <v>7</v>
      </c>
      <c r="P1" s="11" t="s">
        <v>88</v>
      </c>
      <c r="Q1" s="30" t="s">
        <v>89</v>
      </c>
      <c r="R1" s="1" t="s">
        <v>90</v>
      </c>
    </row>
    <row r="2" spans="1:18" ht="26.4" customHeight="1" x14ac:dyDescent="0.35">
      <c r="A2" s="6" t="s">
        <v>25</v>
      </c>
      <c r="B2" s="9">
        <v>0.50138888888888888</v>
      </c>
      <c r="C2" s="12">
        <f>B2-A19</f>
        <v>2.2222222222222199E-2</v>
      </c>
      <c r="D2" s="9" t="s">
        <v>49</v>
      </c>
      <c r="E2" s="9">
        <v>0.52083333333333337</v>
      </c>
      <c r="F2" s="12">
        <f>E2-B2</f>
        <v>1.9444444444444486E-2</v>
      </c>
      <c r="G2" s="2" t="s">
        <v>49</v>
      </c>
      <c r="H2" s="9">
        <v>0.55555555555555558</v>
      </c>
      <c r="I2" s="2" t="s">
        <v>49</v>
      </c>
      <c r="J2" s="9">
        <v>0.59166666666666667</v>
      </c>
      <c r="K2" s="12">
        <f>J2-E2</f>
        <v>7.0833333333333304E-2</v>
      </c>
      <c r="L2" s="9">
        <v>0.62916666666666665</v>
      </c>
      <c r="M2" s="2" t="s">
        <v>49</v>
      </c>
      <c r="N2" s="2" t="s">
        <v>49</v>
      </c>
      <c r="O2" s="9">
        <v>0.71597222222222223</v>
      </c>
      <c r="P2" s="12">
        <f>O2-J2</f>
        <v>0.12430555555555556</v>
      </c>
      <c r="Q2" s="36">
        <f>O2-A19</f>
        <v>0.23680555555555555</v>
      </c>
      <c r="R2" s="1" t="s">
        <v>73</v>
      </c>
    </row>
    <row r="3" spans="1:18" ht="26.4" customHeight="1" x14ac:dyDescent="0.35">
      <c r="A3" s="6" t="s">
        <v>13</v>
      </c>
      <c r="B3" s="9">
        <v>0.50416666666666665</v>
      </c>
      <c r="C3" s="12">
        <f>B3-A19</f>
        <v>2.4999999999999967E-2</v>
      </c>
      <c r="D3" s="9" t="s">
        <v>49</v>
      </c>
      <c r="E3" s="9">
        <v>0.52638888888888891</v>
      </c>
      <c r="F3" s="12">
        <f t="shared" ref="F3:F6" si="0">E3-B3</f>
        <v>2.2222222222222254E-2</v>
      </c>
      <c r="G3" s="2" t="s">
        <v>49</v>
      </c>
      <c r="H3" s="9">
        <v>0.57152777777777775</v>
      </c>
      <c r="I3" s="2" t="s">
        <v>49</v>
      </c>
      <c r="J3" s="9">
        <v>0.61388888888888882</v>
      </c>
      <c r="K3" s="12">
        <f t="shared" ref="K3:K16" si="1">J3-E3</f>
        <v>8.7499999999999911E-2</v>
      </c>
      <c r="L3" s="9">
        <v>0.66666666666666663</v>
      </c>
      <c r="M3" s="2" t="s">
        <v>49</v>
      </c>
      <c r="N3" s="2" t="s">
        <v>49</v>
      </c>
      <c r="O3" s="9">
        <v>0.7597222222222223</v>
      </c>
      <c r="P3" s="12">
        <f t="shared" ref="P3:P16" si="2">O3-J3</f>
        <v>0.14583333333333348</v>
      </c>
      <c r="Q3" s="36">
        <f>O3-A19</f>
        <v>0.28055555555555561</v>
      </c>
      <c r="R3" s="1" t="s">
        <v>75</v>
      </c>
    </row>
    <row r="4" spans="1:18" ht="26.4" customHeight="1" x14ac:dyDescent="0.35">
      <c r="A4" s="6" t="s">
        <v>26</v>
      </c>
      <c r="B4" s="9">
        <v>0.50347222222222221</v>
      </c>
      <c r="C4" s="12">
        <f>B4-A19</f>
        <v>2.4305555555555525E-2</v>
      </c>
      <c r="D4" s="9" t="s">
        <v>49</v>
      </c>
      <c r="E4" s="9">
        <v>0.52708333333333335</v>
      </c>
      <c r="F4" s="12">
        <f t="shared" si="0"/>
        <v>2.3611111111111138E-2</v>
      </c>
      <c r="G4" s="2" t="s">
        <v>49</v>
      </c>
      <c r="H4" s="9">
        <v>0.57430555555555551</v>
      </c>
      <c r="I4" s="2" t="s">
        <v>49</v>
      </c>
      <c r="J4" s="9">
        <v>0.61249999999999993</v>
      </c>
      <c r="K4" s="12">
        <f t="shared" si="1"/>
        <v>8.5416666666666585E-2</v>
      </c>
      <c r="L4" s="9">
        <v>0.67222222222222217</v>
      </c>
      <c r="M4" s="2" t="s">
        <v>49</v>
      </c>
      <c r="N4" s="2" t="s">
        <v>49</v>
      </c>
      <c r="O4" s="9">
        <v>0.76666666666666661</v>
      </c>
      <c r="P4" s="12">
        <f t="shared" si="2"/>
        <v>0.15416666666666667</v>
      </c>
      <c r="Q4" s="36">
        <f>O4-A19</f>
        <v>0.28749999999999992</v>
      </c>
      <c r="R4" s="1" t="s">
        <v>77</v>
      </c>
    </row>
    <row r="5" spans="1:18" ht="26.4" customHeight="1" x14ac:dyDescent="0.35">
      <c r="A5" s="6" t="s">
        <v>27</v>
      </c>
      <c r="B5" s="9">
        <v>0.50138888888888888</v>
      </c>
      <c r="C5" s="12">
        <f>B5-A19</f>
        <v>2.2222222222222199E-2</v>
      </c>
      <c r="D5" s="9" t="s">
        <v>49</v>
      </c>
      <c r="E5" s="9">
        <v>0.51944444444444449</v>
      </c>
      <c r="F5" s="12">
        <f t="shared" si="0"/>
        <v>1.8055555555555602E-2</v>
      </c>
      <c r="G5" s="2" t="s">
        <v>49</v>
      </c>
      <c r="H5" s="9">
        <v>0.55763888888888891</v>
      </c>
      <c r="I5" s="2" t="s">
        <v>49</v>
      </c>
      <c r="J5" s="9">
        <v>0.59166666666666667</v>
      </c>
      <c r="K5" s="12">
        <f t="shared" si="1"/>
        <v>7.2222222222222188E-2</v>
      </c>
      <c r="L5" s="9">
        <v>0.62916666666666665</v>
      </c>
      <c r="M5" s="2" t="s">
        <v>49</v>
      </c>
      <c r="N5" s="2" t="s">
        <v>49</v>
      </c>
      <c r="O5" s="9">
        <v>0.71388888888888891</v>
      </c>
      <c r="P5" s="12">
        <f t="shared" si="2"/>
        <v>0.12222222222222223</v>
      </c>
      <c r="Q5" s="36">
        <f>O5-A19</f>
        <v>0.23472222222222222</v>
      </c>
      <c r="R5" s="1" t="s">
        <v>72</v>
      </c>
    </row>
    <row r="6" spans="1:18" ht="26.4" customHeight="1" x14ac:dyDescent="0.35">
      <c r="A6" s="6" t="s">
        <v>28</v>
      </c>
      <c r="B6" s="9">
        <v>0.50347222222222221</v>
      </c>
      <c r="C6" s="12">
        <f>B6-A19</f>
        <v>2.4305555555555525E-2</v>
      </c>
      <c r="D6" s="9" t="s">
        <v>49</v>
      </c>
      <c r="E6" s="9">
        <v>0.52708333333333335</v>
      </c>
      <c r="F6" s="12">
        <f t="shared" si="0"/>
        <v>2.3611111111111138E-2</v>
      </c>
      <c r="G6" s="2" t="s">
        <v>49</v>
      </c>
      <c r="H6" s="9">
        <v>0.57152777777777775</v>
      </c>
      <c r="I6" s="2" t="s">
        <v>49</v>
      </c>
      <c r="J6" s="9">
        <v>0.60416666666666663</v>
      </c>
      <c r="K6" s="12">
        <f t="shared" si="1"/>
        <v>7.7083333333333282E-2</v>
      </c>
      <c r="L6" s="9">
        <v>0.64583333333333337</v>
      </c>
      <c r="M6" s="2" t="s">
        <v>49</v>
      </c>
      <c r="N6" s="2" t="s">
        <v>49</v>
      </c>
      <c r="O6" s="9">
        <v>0.71805555555555556</v>
      </c>
      <c r="P6" s="12">
        <f t="shared" si="2"/>
        <v>0.11388888888888893</v>
      </c>
      <c r="Q6" s="36">
        <f>O6-A19</f>
        <v>0.23888888888888887</v>
      </c>
      <c r="R6" s="1" t="s">
        <v>73</v>
      </c>
    </row>
    <row r="7" spans="1:18" ht="26.4" customHeight="1" x14ac:dyDescent="0.35">
      <c r="A7" s="7" t="s">
        <v>80</v>
      </c>
    </row>
    <row r="8" spans="1:18" ht="26.4" customHeight="1" x14ac:dyDescent="0.35">
      <c r="A8" s="6" t="s">
        <v>29</v>
      </c>
      <c r="B8" s="9">
        <v>0.50972222222222219</v>
      </c>
      <c r="C8" s="12">
        <f>B8-A19</f>
        <v>3.0555555555555503E-2</v>
      </c>
      <c r="D8" s="9" t="s">
        <v>49</v>
      </c>
      <c r="E8" s="9">
        <v>0.52986111111111112</v>
      </c>
      <c r="F8" s="12">
        <f>E8-B8</f>
        <v>2.0138888888888928E-2</v>
      </c>
      <c r="G8" s="2" t="s">
        <v>49</v>
      </c>
      <c r="H8" s="9">
        <v>0.58333333333333337</v>
      </c>
      <c r="I8" s="2" t="s">
        <v>49</v>
      </c>
      <c r="J8" s="9">
        <v>0.62291666666666667</v>
      </c>
      <c r="K8" s="12">
        <f t="shared" si="1"/>
        <v>9.3055555555555558E-2</v>
      </c>
      <c r="L8" s="9">
        <v>0.68541666666666667</v>
      </c>
      <c r="M8" s="2" t="s">
        <v>49</v>
      </c>
      <c r="N8" s="2" t="s">
        <v>49</v>
      </c>
      <c r="O8" s="9">
        <v>0.79027777777777775</v>
      </c>
      <c r="P8" s="12">
        <f t="shared" si="2"/>
        <v>0.16736111111111107</v>
      </c>
      <c r="Q8" s="36">
        <f>O8-A19</f>
        <v>0.31111111111111106</v>
      </c>
      <c r="R8" s="1" t="s">
        <v>91</v>
      </c>
    </row>
    <row r="9" spans="1:18" ht="26.4" customHeight="1" x14ac:dyDescent="0.35">
      <c r="A9" s="6" t="s">
        <v>30</v>
      </c>
      <c r="B9" s="9">
        <v>0.50763888888888886</v>
      </c>
      <c r="C9" s="12">
        <f>B9-A19</f>
        <v>2.8472222222222177E-2</v>
      </c>
      <c r="D9" s="9" t="s">
        <v>49</v>
      </c>
      <c r="E9" s="9">
        <v>0.52777777777777779</v>
      </c>
      <c r="F9" s="12">
        <f t="shared" ref="F9:F16" si="3">E9-B9</f>
        <v>2.0138888888888928E-2</v>
      </c>
      <c r="G9" s="2" t="s">
        <v>49</v>
      </c>
      <c r="H9" s="9">
        <v>0.5756944444444444</v>
      </c>
      <c r="I9" s="2" t="s">
        <v>49</v>
      </c>
      <c r="J9" s="9">
        <v>0.61597222222222225</v>
      </c>
      <c r="K9" s="12">
        <f t="shared" si="1"/>
        <v>8.8194444444444464E-2</v>
      </c>
      <c r="L9" s="9">
        <v>0.66111111111111109</v>
      </c>
      <c r="M9" s="2" t="s">
        <v>49</v>
      </c>
      <c r="N9" s="2" t="s">
        <v>49</v>
      </c>
      <c r="O9" s="9">
        <v>0.7583333333333333</v>
      </c>
      <c r="P9" s="12">
        <f t="shared" si="2"/>
        <v>0.14236111111111105</v>
      </c>
      <c r="Q9" s="36">
        <f>O9-A19</f>
        <v>0.27916666666666662</v>
      </c>
      <c r="R9" s="1" t="s">
        <v>73</v>
      </c>
    </row>
    <row r="10" spans="1:18" ht="26.4" customHeight="1" x14ac:dyDescent="0.35">
      <c r="A10" s="6" t="s">
        <v>31</v>
      </c>
      <c r="B10" s="9">
        <v>0.50347222222222221</v>
      </c>
      <c r="C10" s="12">
        <f>B10-A19</f>
        <v>2.4305555555555525E-2</v>
      </c>
      <c r="D10" s="9" t="s">
        <v>49</v>
      </c>
      <c r="E10" s="9">
        <v>0.52847222222222223</v>
      </c>
      <c r="F10" s="12">
        <f t="shared" si="3"/>
        <v>2.5000000000000022E-2</v>
      </c>
      <c r="G10" s="2" t="s">
        <v>49</v>
      </c>
      <c r="H10" s="9">
        <v>0.62430555555555556</v>
      </c>
      <c r="I10" s="2" t="s">
        <v>49</v>
      </c>
      <c r="J10" s="9">
        <v>0.67291666666666661</v>
      </c>
      <c r="K10" s="12">
        <f t="shared" si="1"/>
        <v>0.14444444444444438</v>
      </c>
      <c r="L10" s="9">
        <v>0.72777777777777775</v>
      </c>
      <c r="M10" s="2" t="s">
        <v>49</v>
      </c>
      <c r="N10" s="2" t="s">
        <v>49</v>
      </c>
      <c r="O10" s="9">
        <v>0.82916666666666661</v>
      </c>
      <c r="P10" s="12">
        <f t="shared" si="2"/>
        <v>0.15625</v>
      </c>
      <c r="Q10" s="36">
        <f>O10-A19</f>
        <v>0.34999999999999992</v>
      </c>
      <c r="R10" s="1" t="s">
        <v>92</v>
      </c>
    </row>
    <row r="11" spans="1:18" ht="26.4" customHeight="1" x14ac:dyDescent="0.35">
      <c r="A11" s="6" t="s">
        <v>32</v>
      </c>
      <c r="B11" s="9">
        <v>0.50486111111111109</v>
      </c>
      <c r="C11" s="12">
        <f>B11-A19</f>
        <v>2.5694444444444409E-2</v>
      </c>
      <c r="D11" s="9" t="s">
        <v>49</v>
      </c>
      <c r="E11" s="9">
        <v>0.52986111111111112</v>
      </c>
      <c r="F11" s="12">
        <f t="shared" si="3"/>
        <v>2.5000000000000022E-2</v>
      </c>
      <c r="G11" s="2" t="s">
        <v>49</v>
      </c>
      <c r="H11" s="9">
        <v>0.58194444444444449</v>
      </c>
      <c r="I11" s="2" t="s">
        <v>49</v>
      </c>
      <c r="J11" s="9">
        <v>0.625</v>
      </c>
      <c r="K11" s="12">
        <f t="shared" si="1"/>
        <v>9.5138888888888884E-2</v>
      </c>
      <c r="L11" s="9">
        <v>0.66875000000000007</v>
      </c>
      <c r="M11" s="2" t="s">
        <v>49</v>
      </c>
      <c r="N11" s="2" t="s">
        <v>49</v>
      </c>
      <c r="O11" s="9">
        <v>0.77083333333333337</v>
      </c>
      <c r="P11" s="12">
        <f t="shared" si="2"/>
        <v>0.14583333333333337</v>
      </c>
      <c r="Q11" s="36">
        <f>O11-A19</f>
        <v>0.29166666666666669</v>
      </c>
      <c r="R11" s="1" t="s">
        <v>77</v>
      </c>
    </row>
    <row r="12" spans="1:18" ht="26.4" customHeight="1" x14ac:dyDescent="0.35">
      <c r="A12" s="6" t="s">
        <v>33</v>
      </c>
      <c r="B12" s="9">
        <v>0.50486111111111109</v>
      </c>
      <c r="C12" s="12">
        <f>B12-A19</f>
        <v>2.5694444444444409E-2</v>
      </c>
      <c r="D12" s="9" t="s">
        <v>49</v>
      </c>
      <c r="E12" s="9">
        <v>0.52777777777777779</v>
      </c>
      <c r="F12" s="12">
        <f t="shared" si="3"/>
        <v>2.2916666666666696E-2</v>
      </c>
      <c r="G12" s="2" t="s">
        <v>49</v>
      </c>
      <c r="H12" s="9">
        <v>0.5756944444444444</v>
      </c>
      <c r="I12" s="2" t="s">
        <v>49</v>
      </c>
      <c r="J12" s="9">
        <v>0.61597222222222225</v>
      </c>
      <c r="K12" s="12">
        <f t="shared" si="1"/>
        <v>8.8194444444444464E-2</v>
      </c>
      <c r="L12" s="9">
        <v>0.66111111111111109</v>
      </c>
      <c r="M12" s="2" t="s">
        <v>49</v>
      </c>
      <c r="N12" s="2" t="s">
        <v>49</v>
      </c>
      <c r="O12" s="9">
        <v>0.74097222222222225</v>
      </c>
      <c r="P12" s="12">
        <f t="shared" si="2"/>
        <v>0.125</v>
      </c>
      <c r="Q12" s="36">
        <f>O12-A19</f>
        <v>0.26180555555555557</v>
      </c>
      <c r="R12" s="1" t="s">
        <v>72</v>
      </c>
    </row>
    <row r="13" spans="1:18" ht="26.4" customHeight="1" x14ac:dyDescent="0.35">
      <c r="A13" s="6" t="s">
        <v>35</v>
      </c>
      <c r="B13" s="9">
        <v>0.50486111111111109</v>
      </c>
      <c r="C13" s="12">
        <f>B13-A19</f>
        <v>2.5694444444444409E-2</v>
      </c>
      <c r="D13" s="9" t="s">
        <v>49</v>
      </c>
      <c r="E13" s="9">
        <v>0.52916666666666667</v>
      </c>
      <c r="F13" s="12">
        <f t="shared" si="3"/>
        <v>2.430555555555558E-2</v>
      </c>
      <c r="G13" s="2" t="s">
        <v>49</v>
      </c>
      <c r="H13" s="9">
        <v>0.57847222222222217</v>
      </c>
      <c r="I13" s="2" t="s">
        <v>49</v>
      </c>
      <c r="J13" s="9">
        <v>0.62222222222222223</v>
      </c>
      <c r="K13" s="12">
        <f t="shared" si="1"/>
        <v>9.3055555555555558E-2</v>
      </c>
      <c r="L13" s="9">
        <v>0.67152777777777783</v>
      </c>
      <c r="M13" s="2" t="s">
        <v>49</v>
      </c>
      <c r="N13" s="2" t="s">
        <v>49</v>
      </c>
      <c r="O13" s="9">
        <v>0.76180555555555562</v>
      </c>
      <c r="P13" s="12">
        <f t="shared" si="2"/>
        <v>0.13958333333333339</v>
      </c>
      <c r="Q13" s="36">
        <f>O13-A19</f>
        <v>0.28263888888888894</v>
      </c>
      <c r="R13" s="1" t="s">
        <v>74</v>
      </c>
    </row>
    <row r="14" spans="1:18" ht="26.4" customHeight="1" x14ac:dyDescent="0.35">
      <c r="A14" s="6" t="s">
        <v>34</v>
      </c>
      <c r="B14" s="9">
        <v>0.50486111111111109</v>
      </c>
      <c r="C14" s="12">
        <f>B14-A19</f>
        <v>2.5694444444444409E-2</v>
      </c>
      <c r="D14" s="9" t="s">
        <v>49</v>
      </c>
      <c r="E14" s="9">
        <v>0.53402777777777777</v>
      </c>
      <c r="F14" s="12">
        <f t="shared" si="3"/>
        <v>2.9166666666666674E-2</v>
      </c>
      <c r="G14" s="2" t="s">
        <v>49</v>
      </c>
      <c r="H14" s="9">
        <v>0.57847222222222217</v>
      </c>
      <c r="I14" s="2" t="s">
        <v>49</v>
      </c>
      <c r="J14" s="9">
        <v>0.62222222222222223</v>
      </c>
      <c r="K14" s="12">
        <f t="shared" si="1"/>
        <v>8.8194444444444464E-2</v>
      </c>
      <c r="L14" s="9">
        <v>0.67152777777777783</v>
      </c>
      <c r="M14" s="2" t="s">
        <v>49</v>
      </c>
      <c r="N14" s="2" t="s">
        <v>49</v>
      </c>
      <c r="O14" s="9">
        <v>0.76180555555555562</v>
      </c>
      <c r="P14" s="12">
        <f t="shared" si="2"/>
        <v>0.13958333333333339</v>
      </c>
      <c r="Q14" s="36">
        <f>O14-A19</f>
        <v>0.28263888888888894</v>
      </c>
      <c r="R14" s="1" t="s">
        <v>74</v>
      </c>
    </row>
    <row r="15" spans="1:18" ht="26.4" customHeight="1" x14ac:dyDescent="0.35">
      <c r="A15" s="6" t="s">
        <v>86</v>
      </c>
      <c r="B15" s="9">
        <v>0.51180555555555551</v>
      </c>
      <c r="C15" s="12">
        <f>B15-A19</f>
        <v>3.2638888888888828E-2</v>
      </c>
      <c r="D15" s="9" t="s">
        <v>49</v>
      </c>
      <c r="E15" s="9">
        <v>0.53402777777777777</v>
      </c>
      <c r="F15" s="12">
        <f t="shared" si="3"/>
        <v>2.2222222222222254E-2</v>
      </c>
      <c r="G15" s="2" t="s">
        <v>49</v>
      </c>
      <c r="H15" s="9">
        <v>0.58680555555555558</v>
      </c>
      <c r="I15" s="2" t="s">
        <v>49</v>
      </c>
      <c r="J15" s="9">
        <v>0.63888888888888895</v>
      </c>
      <c r="K15" s="12">
        <f t="shared" si="1"/>
        <v>0.10486111111111118</v>
      </c>
      <c r="L15" s="9">
        <v>0.69652777777777775</v>
      </c>
      <c r="M15" s="2" t="s">
        <v>49</v>
      </c>
      <c r="N15" s="2" t="s">
        <v>49</v>
      </c>
      <c r="O15" s="9">
        <v>0.85833333333333339</v>
      </c>
      <c r="P15" s="12">
        <f t="shared" si="2"/>
        <v>0.21944444444444444</v>
      </c>
      <c r="Q15" s="36">
        <f>O15-A19</f>
        <v>0.37916666666666671</v>
      </c>
      <c r="R15" s="1" t="s">
        <v>93</v>
      </c>
    </row>
    <row r="16" spans="1:18" ht="27" customHeight="1" x14ac:dyDescent="0.35">
      <c r="A16" s="6" t="s">
        <v>87</v>
      </c>
      <c r="B16" s="9">
        <v>0.51180555555555551</v>
      </c>
      <c r="C16" s="12">
        <f>B16-A19</f>
        <v>3.2638888888888828E-2</v>
      </c>
      <c r="D16" s="9" t="s">
        <v>49</v>
      </c>
      <c r="E16" s="9">
        <v>0.53402777777777777</v>
      </c>
      <c r="F16" s="12">
        <f t="shared" si="3"/>
        <v>2.2222222222222254E-2</v>
      </c>
      <c r="G16" s="2" t="s">
        <v>49</v>
      </c>
      <c r="H16" s="9">
        <v>0.58680555555555558</v>
      </c>
      <c r="I16" s="2" t="s">
        <v>49</v>
      </c>
      <c r="J16" s="9">
        <v>0.63888888888888895</v>
      </c>
      <c r="K16" s="12">
        <f t="shared" si="1"/>
        <v>0.10486111111111118</v>
      </c>
      <c r="L16" s="9">
        <v>0.69652777777777775</v>
      </c>
      <c r="M16" s="2" t="s">
        <v>49</v>
      </c>
      <c r="N16" s="2" t="s">
        <v>49</v>
      </c>
      <c r="O16" s="9">
        <v>0.85833333333333339</v>
      </c>
      <c r="P16" s="12">
        <f t="shared" si="2"/>
        <v>0.21944444444444444</v>
      </c>
      <c r="Q16" s="36">
        <f>O16-A19</f>
        <v>0.37916666666666671</v>
      </c>
      <c r="R16" s="1" t="s">
        <v>93</v>
      </c>
    </row>
    <row r="18" spans="1:1" x14ac:dyDescent="0.35">
      <c r="A18" s="8" t="s">
        <v>51</v>
      </c>
    </row>
    <row r="19" spans="1:1" x14ac:dyDescent="0.35">
      <c r="A19" s="10">
        <v>0.47916666666666669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Expedição</vt:lpstr>
      <vt:lpstr>Aventura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</cp:lastModifiedBy>
  <cp:lastPrinted>2021-10-21T16:45:31Z</cp:lastPrinted>
  <dcterms:created xsi:type="dcterms:W3CDTF">2021-10-20T14:25:29Z</dcterms:created>
  <dcterms:modified xsi:type="dcterms:W3CDTF">2021-10-24T22:42:18Z</dcterms:modified>
</cp:coreProperties>
</file>